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Sheet2!$A$2:$E$33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<sst xmlns="http://schemas.openxmlformats.org/spreadsheetml/2006/main" count="103" uniqueCount="49">
  <si>
    <t>综合成绩及入围岗位实践考核人员名单</t>
  </si>
  <si>
    <t>序号</t>
  </si>
  <si>
    <t>岗位名称</t>
  </si>
  <si>
    <t>准考证号</t>
  </si>
  <si>
    <t>面试编号</t>
  </si>
  <si>
    <t>笔试成绩</t>
  </si>
  <si>
    <t>面试成绩</t>
  </si>
  <si>
    <t>综合成绩
（笔试*04+面试*06）</t>
  </si>
  <si>
    <t>是否入围岗位实践考核</t>
  </si>
  <si>
    <t>1</t>
  </si>
  <si>
    <t>财务科收费员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</si>
  <si>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</si>
  <si>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</si>
  <si>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</si>
  <si>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</si>
  <si>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</si>
  <si>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</si>
  <si>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</si>
  <si>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</si>
  <si>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</si>
  <si>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否</t>
  </si>
  <si>
    <t>10</t>
  </si>
  <si>
    <t>11</t>
  </si>
  <si>
    <t>12</t>
  </si>
  <si>
    <t>13</t>
  </si>
  <si>
    <t>14</t>
  </si>
  <si>
    <t>15</t>
  </si>
  <si>
    <t>16</t>
  </si>
  <si>
    <t>17</t>
  </si>
  <si>
    <t>缺考</t>
  </si>
  <si>
    <t>18</t>
  </si>
  <si>
    <t>19</t>
  </si>
  <si>
    <t>党委办公室职员</t>
  </si>
  <si>
    <t>20</t>
  </si>
  <si>
    <t>21</t>
  </si>
  <si>
    <t>22</t>
  </si>
  <si>
    <t>23</t>
  </si>
  <si>
    <t>后勤管理科基建办工程技术人员</t>
  </si>
  <si>
    <t>24</t>
  </si>
  <si>
    <t>25</t>
  </si>
  <si>
    <t>26</t>
  </si>
  <si>
    <t>面试不合格</t>
  </si>
  <si>
    <t>27</t>
  </si>
  <si>
    <t>后勤管理科维修部工程技术人员</t>
  </si>
  <si>
    <t>28</t>
  </si>
  <si>
    <t>人事科职员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</si>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</sst>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k104\Desktop\&#20826;&#21150;&#12289;&#20154;&#20107;&#31561;&#24212;&#32856;&#26448;&#26009;\4&#12289;&#38754;&#35797;&#20844;&#21578;\&#32508;&#21512;&#25104;&#32489;&#21450;&#20837;&#22260;&#23703;&#20301;&#23454;&#36341;&#32771;&#2668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3">
          <cell r="E3">
            <v>20240914274</v>
          </cell>
          <cell r="F3" t="str">
            <v>9</v>
          </cell>
        </row>
        <row r="4">
          <cell r="E4">
            <v>20240914254</v>
          </cell>
          <cell r="F4" t="str">
            <v>6</v>
          </cell>
        </row>
        <row r="5">
          <cell r="E5">
            <v>20240914253</v>
          </cell>
          <cell r="F5" t="str">
            <v>14</v>
          </cell>
        </row>
        <row r="6">
          <cell r="E6">
            <v>20240914276</v>
          </cell>
          <cell r="F6" t="str">
            <v>5</v>
          </cell>
        </row>
        <row r="7">
          <cell r="E7">
            <v>20240914285</v>
          </cell>
          <cell r="F7" t="str">
            <v>3</v>
          </cell>
        </row>
        <row r="8">
          <cell r="E8">
            <v>20240914256</v>
          </cell>
          <cell r="F8" t="str">
            <v>16</v>
          </cell>
        </row>
        <row r="9">
          <cell r="E9">
            <v>20240914243</v>
          </cell>
          <cell r="F9" t="str">
            <v>13</v>
          </cell>
        </row>
        <row r="10">
          <cell r="E10">
            <v>20240914257</v>
          </cell>
          <cell r="F10" t="str">
            <v>7</v>
          </cell>
        </row>
        <row r="11">
          <cell r="E11">
            <v>20240914281</v>
          </cell>
          <cell r="F11" t="str">
            <v>11</v>
          </cell>
        </row>
        <row r="12">
          <cell r="E12">
            <v>20240914269</v>
          </cell>
          <cell r="F12" t="str">
            <v>4</v>
          </cell>
        </row>
        <row r="13">
          <cell r="E13">
            <v>20240914283</v>
          </cell>
          <cell r="F13" t="str">
            <v>8</v>
          </cell>
        </row>
        <row r="14">
          <cell r="E14">
            <v>20240914263</v>
          </cell>
          <cell r="F14" t="str">
            <v>15</v>
          </cell>
        </row>
        <row r="15">
          <cell r="E15">
            <v>20240914242</v>
          </cell>
          <cell r="F15" t="str">
            <v>10</v>
          </cell>
        </row>
        <row r="16">
          <cell r="E16">
            <v>20240914246</v>
          </cell>
          <cell r="F16" t="str">
            <v>2</v>
          </cell>
        </row>
        <row r="17">
          <cell r="E17">
            <v>20240914268</v>
          </cell>
          <cell r="F17" t="str">
            <v>12</v>
          </cell>
        </row>
        <row r="18">
          <cell r="E18">
            <v>20240914250</v>
          </cell>
          <cell r="F18" t="str">
            <v>1</v>
          </cell>
        </row>
        <row r="19">
          <cell r="E19">
            <v>20240914248</v>
          </cell>
        </row>
        <row r="20">
          <cell r="E20">
            <v>20240914249</v>
          </cell>
        </row>
        <row r="21">
          <cell r="E21">
            <v>20240914118</v>
          </cell>
          <cell r="F21" t="str">
            <v>20</v>
          </cell>
        </row>
        <row r="22">
          <cell r="E22">
            <v>20240914126</v>
          </cell>
          <cell r="F22" t="str">
            <v>18</v>
          </cell>
        </row>
        <row r="23">
          <cell r="E23">
            <v>20240914103</v>
          </cell>
          <cell r="F23" t="str">
            <v>19</v>
          </cell>
        </row>
        <row r="24">
          <cell r="E24">
            <v>20240914105</v>
          </cell>
          <cell r="F24" t="str">
            <v>17</v>
          </cell>
        </row>
        <row r="25">
          <cell r="E25">
            <v>20240914233</v>
          </cell>
          <cell r="F25" t="str">
            <v>25</v>
          </cell>
        </row>
        <row r="26">
          <cell r="E26">
            <v>20240914236</v>
          </cell>
          <cell r="F26" t="str">
            <v>24</v>
          </cell>
        </row>
        <row r="27">
          <cell r="E27">
            <v>20240914234</v>
          </cell>
          <cell r="F27" t="str">
            <v>21</v>
          </cell>
        </row>
        <row r="28">
          <cell r="E28">
            <v>20240914225</v>
          </cell>
          <cell r="F28" t="str">
            <v>22</v>
          </cell>
        </row>
        <row r="29">
          <cell r="E29">
            <v>20240914223</v>
          </cell>
          <cell r="F29" t="str">
            <v>23</v>
          </cell>
        </row>
        <row r="30">
          <cell r="E30">
            <v>20240914211</v>
          </cell>
          <cell r="F30" t="str">
            <v>28</v>
          </cell>
        </row>
        <row r="31">
          <cell r="E31">
            <v>20240914221</v>
          </cell>
          <cell r="F31" t="str">
            <v>27</v>
          </cell>
        </row>
        <row r="32">
          <cell r="E32">
            <v>20240914207</v>
          </cell>
          <cell r="F32" t="str">
            <v>26</v>
          </cell>
        </row>
        <row r="33">
          <cell r="E33">
            <v>20240914203</v>
          </cell>
          <cell r="F33" t="str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115" zoomScaleNormal="115" workbookViewId="0">
      <selection activeCell="J7" sqref="J7"/>
    </sheetView>
  </sheetViews>
  <sheetFormatPr defaultColWidth="9" defaultRowHeight="13.5" outlineLevelCol="7"/>
  <cols>
    <col min="1" max="1" width="5" customWidth="1"/>
    <col min="2" max="2" width="13.375" style="2" customWidth="1"/>
    <col min="3" max="3" width="12.275" customWidth="1"/>
    <col min="4" max="4" width="10.65" style="3" customWidth="1"/>
    <col min="5" max="5" width="10.625" style="4" customWidth="1"/>
    <col min="6" max="6" width="10.625" style="5" customWidth="1"/>
    <col min="7" max="7" width="12.175" style="6" customWidth="1"/>
    <col min="8" max="8" width="11.2" style="5" customWidth="1"/>
  </cols>
  <sheetData>
    <row r="1" ht="42" customHeight="1" spans="1:8">
      <c r="A1" s="7" t="s">
        <v>0</v>
      </c>
      <c r="B1" s="7"/>
      <c r="C1" s="7"/>
      <c r="D1" s="8"/>
      <c r="E1" s="7"/>
      <c r="F1" s="7"/>
      <c r="G1" s="7"/>
      <c r="H1" s="7"/>
    </row>
    <row r="2" s="1" customFormat="1" ht="59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12" t="s">
        <v>8</v>
      </c>
    </row>
    <row r="3" ht="34" customHeight="1" spans="1:8">
      <c r="A3" s="13" t="s">
        <v>9</v>
      </c>
      <c r="B3" s="14" t="s">
        <v>10</v>
      </c>
      <c r="C3" s="13">
        <v>20240914274</v>
      </c>
      <c r="D3" s="15" t="str">
        <f>VLOOKUP(C3,[1]Sheet2!$E$3:$F$33,2,0)</f>
        <v>9</v>
      </c>
      <c r="E3" s="16">
        <v>75.23</v>
      </c>
      <c r="F3" s="16">
        <v>90.67</v>
      </c>
      <c r="G3" s="16">
        <f>E3*0.4+F3*0.6</f>
        <v>84.494</v>
      </c>
      <c r="H3" s="17" t="s">
        <v>11</v>
      </c>
    </row>
    <row r="4" ht="34" customHeight="1" spans="1:8">
      <c r="A4" s="13" t="s">
        <v>12</v>
      </c>
      <c r="B4" s="14" t="s">
        <v>10</v>
      </c>
      <c r="C4" s="13">
        <v>20240914254</v>
      </c>
      <c r="D4" s="15" t="str">
        <f>VLOOKUP(C4,[1]Sheet2!$E$3:$F$33,2,0)</f>
        <v>6</v>
      </c>
      <c r="E4" s="16">
        <v>78.35</v>
      </c>
      <c r="F4" s="16">
        <v>80</v>
      </c>
      <c r="G4" s="16">
        <f t="shared" ref="G3:G18" si="0">E4*0.4+F4*0.6</f>
        <v>79.34</v>
      </c>
      <c r="H4" s="17" t="s">
        <v>11</v>
      </c>
    </row>
    <row r="5" ht="34" customHeight="1" spans="1:8">
      <c r="A5" s="13" t="s">
        <v>13</v>
      </c>
      <c r="B5" s="14" t="s">
        <v>10</v>
      </c>
      <c r="C5" s="13">
        <v>20240914253</v>
      </c>
      <c r="D5" s="15" t="str">
        <f>VLOOKUP(C5,[1]Sheet2!$E$3:$F$33,2,0)</f>
        <v>14</v>
      </c>
      <c r="E5" s="16">
        <v>64.53</v>
      </c>
      <c r="F5" s="16">
        <v>88.5</v>
      </c>
      <c r="G5" s="16">
        <f t="shared" si="0"/>
        <v>78.912</v>
      </c>
      <c r="H5" s="17" t="s">
        <v>11</v>
      </c>
    </row>
    <row r="6" ht="34" customHeight="1" spans="1:8">
      <c r="A6" s="13" t="s">
        <v>14</v>
      </c>
      <c r="B6" s="14" t="s">
        <v>10</v>
      </c>
      <c r="C6" s="13">
        <v>20240914276</v>
      </c>
      <c r="D6" s="15" t="str">
        <f>VLOOKUP(C6,[1]Sheet2!$E$3:$F$33,2,0)</f>
        <v>5</v>
      </c>
      <c r="E6" s="16">
        <v>72.66</v>
      </c>
      <c r="F6" s="16">
        <v>82.67</v>
      </c>
      <c r="G6" s="16">
        <f t="shared" si="0"/>
        <v>78.666</v>
      </c>
      <c r="H6" s="17" t="s">
        <v>11</v>
      </c>
    </row>
    <row r="7" ht="34" customHeight="1" spans="1:8">
      <c r="A7" s="13" t="s">
        <v>15</v>
      </c>
      <c r="B7" s="14" t="s">
        <v>10</v>
      </c>
      <c r="C7" s="13">
        <v>20240914285</v>
      </c>
      <c r="D7" s="15" t="str">
        <f>VLOOKUP(C7,[1]Sheet2!$E$3:$F$33,2,0)</f>
        <v>3</v>
      </c>
      <c r="E7" s="16">
        <v>68.74</v>
      </c>
      <c r="F7" s="16">
        <v>83.5</v>
      </c>
      <c r="G7" s="16">
        <f t="shared" si="0"/>
        <v>77.596</v>
      </c>
      <c r="H7" s="17" t="s">
        <v>11</v>
      </c>
    </row>
    <row r="8" ht="34" customHeight="1" spans="1:8">
      <c r="A8" s="13" t="s">
        <v>16</v>
      </c>
      <c r="B8" s="14" t="s">
        <v>10</v>
      </c>
      <c r="C8" s="13">
        <v>20240914256</v>
      </c>
      <c r="D8" s="15" t="str">
        <f>VLOOKUP(C8,[1]Sheet2!$E$3:$F$33,2,0)</f>
        <v>16</v>
      </c>
      <c r="E8" s="16">
        <v>70.71</v>
      </c>
      <c r="F8" s="16">
        <v>79.5</v>
      </c>
      <c r="G8" s="16">
        <f t="shared" si="0"/>
        <v>75.984</v>
      </c>
      <c r="H8" s="17" t="s">
        <v>11</v>
      </c>
    </row>
    <row r="9" ht="34" customHeight="1" spans="1:8">
      <c r="A9" s="13" t="s">
        <v>17</v>
      </c>
      <c r="B9" s="14" t="s">
        <v>10</v>
      </c>
      <c r="C9" s="13">
        <v>20240914243</v>
      </c>
      <c r="D9" s="15" t="str">
        <f>VLOOKUP(C9,[1]Sheet2!$E$3:$F$33,2,0)</f>
        <v>13</v>
      </c>
      <c r="E9" s="16">
        <v>67.58</v>
      </c>
      <c r="F9" s="16">
        <v>81.17</v>
      </c>
      <c r="G9" s="16">
        <f t="shared" si="0"/>
        <v>75.734</v>
      </c>
      <c r="H9" s="17" t="s">
        <v>11</v>
      </c>
    </row>
    <row r="10" ht="34" customHeight="1" spans="1:8">
      <c r="A10" s="13" t="s">
        <v>18</v>
      </c>
      <c r="B10" s="14" t="s">
        <v>10</v>
      </c>
      <c r="C10" s="13">
        <v>20240914257</v>
      </c>
      <c r="D10" s="15" t="str">
        <f>VLOOKUP(C10,[1]Sheet2!$E$3:$F$33,2,0)</f>
        <v>7</v>
      </c>
      <c r="E10" s="16">
        <v>67.62</v>
      </c>
      <c r="F10" s="16">
        <v>80.33</v>
      </c>
      <c r="G10" s="16">
        <f t="shared" si="0"/>
        <v>75.246</v>
      </c>
      <c r="H10" s="17" t="s">
        <v>11</v>
      </c>
    </row>
    <row r="11" ht="34" customHeight="1" spans="1:8">
      <c r="A11" s="18" t="s">
        <v>19</v>
      </c>
      <c r="B11" s="19" t="s">
        <v>10</v>
      </c>
      <c r="C11" s="18">
        <v>20240914281</v>
      </c>
      <c r="D11" s="18" t="str">
        <f>VLOOKUP(C11,[1]Sheet2!$E$3:$F$33,2,0)</f>
        <v>11</v>
      </c>
      <c r="E11" s="20">
        <v>63.4</v>
      </c>
      <c r="F11" s="20">
        <v>80.67</v>
      </c>
      <c r="G11" s="20">
        <f t="shared" si="0"/>
        <v>73.762</v>
      </c>
      <c r="H11" s="21" t="s">
        <v>20</v>
      </c>
    </row>
    <row r="12" ht="34" customHeight="1" spans="1:8">
      <c r="A12" s="18" t="s">
        <v>21</v>
      </c>
      <c r="B12" s="19" t="s">
        <v>10</v>
      </c>
      <c r="C12" s="18">
        <v>20240914269</v>
      </c>
      <c r="D12" s="18" t="str">
        <f>VLOOKUP(C12,[1]Sheet2!$E$3:$F$33,2,0)</f>
        <v>4</v>
      </c>
      <c r="E12" s="20">
        <v>61.7</v>
      </c>
      <c r="F12" s="20">
        <v>81.17</v>
      </c>
      <c r="G12" s="20">
        <f t="shared" si="0"/>
        <v>73.382</v>
      </c>
      <c r="H12" s="21" t="s">
        <v>20</v>
      </c>
    </row>
    <row r="13" ht="34" customHeight="1" spans="1:8">
      <c r="A13" s="18" t="s">
        <v>22</v>
      </c>
      <c r="B13" s="19" t="s">
        <v>10</v>
      </c>
      <c r="C13" s="18">
        <v>20240914283</v>
      </c>
      <c r="D13" s="18" t="str">
        <f>VLOOKUP(C13,[1]Sheet2!$E$3:$F$33,2,0)</f>
        <v>8</v>
      </c>
      <c r="E13" s="20">
        <v>69.31</v>
      </c>
      <c r="F13" s="20">
        <v>75.17</v>
      </c>
      <c r="G13" s="20">
        <f t="shared" si="0"/>
        <v>72.826</v>
      </c>
      <c r="H13" s="21" t="s">
        <v>20</v>
      </c>
    </row>
    <row r="14" ht="34" customHeight="1" spans="1:8">
      <c r="A14" s="18" t="s">
        <v>23</v>
      </c>
      <c r="B14" s="19" t="s">
        <v>10</v>
      </c>
      <c r="C14" s="18">
        <v>20240914263</v>
      </c>
      <c r="D14" s="18" t="str">
        <f>VLOOKUP(C14,[1]Sheet2!$E$3:$F$33,2,0)</f>
        <v>15</v>
      </c>
      <c r="E14" s="20">
        <v>65.96</v>
      </c>
      <c r="F14" s="20">
        <v>76.33</v>
      </c>
      <c r="G14" s="20">
        <f t="shared" si="0"/>
        <v>72.182</v>
      </c>
      <c r="H14" s="21" t="s">
        <v>20</v>
      </c>
    </row>
    <row r="15" ht="34" customHeight="1" spans="1:8">
      <c r="A15" s="18" t="s">
        <v>24</v>
      </c>
      <c r="B15" s="19" t="s">
        <v>10</v>
      </c>
      <c r="C15" s="18">
        <v>20240914242</v>
      </c>
      <c r="D15" s="18" t="str">
        <f>VLOOKUP(C15,[1]Sheet2!$E$3:$F$33,2,0)</f>
        <v>10</v>
      </c>
      <c r="E15" s="20">
        <v>65.32</v>
      </c>
      <c r="F15" s="20">
        <v>75.5</v>
      </c>
      <c r="G15" s="20">
        <f t="shared" si="0"/>
        <v>71.428</v>
      </c>
      <c r="H15" s="21" t="s">
        <v>20</v>
      </c>
    </row>
    <row r="16" ht="34" customHeight="1" spans="1:8">
      <c r="A16" s="18" t="s">
        <v>25</v>
      </c>
      <c r="B16" s="19" t="s">
        <v>10</v>
      </c>
      <c r="C16" s="18">
        <v>20240914246</v>
      </c>
      <c r="D16" s="18" t="str">
        <f>VLOOKUP(C16,[1]Sheet2!$E$3:$F$33,2,0)</f>
        <v>2</v>
      </c>
      <c r="E16" s="20">
        <v>67.62</v>
      </c>
      <c r="F16" s="20">
        <v>69.17</v>
      </c>
      <c r="G16" s="20">
        <f t="shared" si="0"/>
        <v>68.55</v>
      </c>
      <c r="H16" s="21" t="s">
        <v>20</v>
      </c>
    </row>
    <row r="17" ht="34" customHeight="1" spans="1:8">
      <c r="A17" s="18" t="s">
        <v>26</v>
      </c>
      <c r="B17" s="19" t="s">
        <v>10</v>
      </c>
      <c r="C17" s="18">
        <v>20240914268</v>
      </c>
      <c r="D17" s="18" t="str">
        <f>VLOOKUP(C17,[1]Sheet2!$E$3:$F$33,2,0)</f>
        <v>12</v>
      </c>
      <c r="E17" s="20">
        <v>61.44</v>
      </c>
      <c r="F17" s="20">
        <v>69.17</v>
      </c>
      <c r="G17" s="20">
        <f t="shared" si="0"/>
        <v>66.078</v>
      </c>
      <c r="H17" s="21" t="s">
        <v>20</v>
      </c>
    </row>
    <row r="18" ht="34" customHeight="1" spans="1:8">
      <c r="A18" s="18" t="s">
        <v>27</v>
      </c>
      <c r="B18" s="19" t="s">
        <v>10</v>
      </c>
      <c r="C18" s="18">
        <v>20240914250</v>
      </c>
      <c r="D18" s="18" t="str">
        <f>VLOOKUP(C18,[1]Sheet2!$E$3:$F$33,2,0)</f>
        <v>1</v>
      </c>
      <c r="E18" s="20">
        <v>61.14</v>
      </c>
      <c r="F18" s="20">
        <v>69</v>
      </c>
      <c r="G18" s="20">
        <f t="shared" si="0"/>
        <v>65.856</v>
      </c>
      <c r="H18" s="21" t="s">
        <v>20</v>
      </c>
    </row>
    <row r="19" ht="34" customHeight="1" spans="1:8">
      <c r="A19" s="18" t="s">
        <v>28</v>
      </c>
      <c r="B19" s="19" t="s">
        <v>10</v>
      </c>
      <c r="C19" s="18">
        <v>20240914248</v>
      </c>
      <c r="D19" s="18"/>
      <c r="E19" s="20">
        <v>70.18</v>
      </c>
      <c r="F19" s="20" t="s">
        <v>29</v>
      </c>
      <c r="G19" s="20"/>
      <c r="H19" s="21" t="s">
        <v>20</v>
      </c>
    </row>
    <row r="20" ht="34" customHeight="1" spans="1:8">
      <c r="A20" s="18" t="s">
        <v>30</v>
      </c>
      <c r="B20" s="19" t="s">
        <v>10</v>
      </c>
      <c r="C20" s="18">
        <v>20240914249</v>
      </c>
      <c r="D20" s="18"/>
      <c r="E20" s="20">
        <v>65.09</v>
      </c>
      <c r="F20" s="20" t="s">
        <v>29</v>
      </c>
      <c r="G20" s="20"/>
      <c r="H20" s="21" t="s">
        <v>20</v>
      </c>
    </row>
    <row r="21" ht="34" customHeight="1" spans="1:8">
      <c r="A21" s="13" t="s">
        <v>31</v>
      </c>
      <c r="B21" s="14" t="s">
        <v>32</v>
      </c>
      <c r="C21" s="13">
        <v>20240914118</v>
      </c>
      <c r="D21" s="15" t="str">
        <f>VLOOKUP(C21,[1]Sheet2!$E$3:$F$33,2,0)</f>
        <v>20</v>
      </c>
      <c r="E21" s="16">
        <v>74.02</v>
      </c>
      <c r="F21" s="16">
        <v>82.5</v>
      </c>
      <c r="G21" s="16">
        <f t="shared" ref="G21:G27" si="1">E21*0.4+F21*0.6</f>
        <v>79.108</v>
      </c>
      <c r="H21" s="17" t="s">
        <v>11</v>
      </c>
    </row>
    <row r="22" ht="34" customHeight="1" spans="1:8">
      <c r="A22" s="13" t="s">
        <v>33</v>
      </c>
      <c r="B22" s="14" t="s">
        <v>32</v>
      </c>
      <c r="C22" s="13">
        <v>20240914126</v>
      </c>
      <c r="D22" s="15" t="str">
        <f>VLOOKUP(C22,[1]Sheet2!$E$3:$F$33,2,0)</f>
        <v>18</v>
      </c>
      <c r="E22" s="16">
        <v>73.63</v>
      </c>
      <c r="F22" s="16">
        <v>80.33</v>
      </c>
      <c r="G22" s="16">
        <f t="shared" si="1"/>
        <v>77.65</v>
      </c>
      <c r="H22" s="17" t="s">
        <v>11</v>
      </c>
    </row>
    <row r="23" ht="34" customHeight="1" spans="1:8">
      <c r="A23" s="18" t="s">
        <v>34</v>
      </c>
      <c r="B23" s="19" t="s">
        <v>32</v>
      </c>
      <c r="C23" s="18">
        <v>20240914103</v>
      </c>
      <c r="D23" s="18" t="str">
        <f>VLOOKUP(C23,[1]Sheet2!$E$3:$F$33,2,0)</f>
        <v>19</v>
      </c>
      <c r="E23" s="20">
        <v>72.44</v>
      </c>
      <c r="F23" s="20">
        <v>74.33</v>
      </c>
      <c r="G23" s="20">
        <f t="shared" si="1"/>
        <v>73.574</v>
      </c>
      <c r="H23" s="21"/>
    </row>
    <row r="24" ht="34" customHeight="1" spans="1:8">
      <c r="A24" s="18" t="s">
        <v>35</v>
      </c>
      <c r="B24" s="19" t="s">
        <v>32</v>
      </c>
      <c r="C24" s="18">
        <v>20240914105</v>
      </c>
      <c r="D24" s="18" t="str">
        <f>VLOOKUP(C24,[1]Sheet2!$E$3:$F$33,2,0)</f>
        <v>17</v>
      </c>
      <c r="E24" s="20">
        <v>73.75</v>
      </c>
      <c r="F24" s="20">
        <v>65.5</v>
      </c>
      <c r="G24" s="20">
        <f t="shared" si="1"/>
        <v>68.8</v>
      </c>
      <c r="H24" s="21"/>
    </row>
    <row r="25" ht="34" customHeight="1" spans="1:8">
      <c r="A25" s="13" t="s">
        <v>36</v>
      </c>
      <c r="B25" s="14" t="s">
        <v>37</v>
      </c>
      <c r="C25" s="13">
        <v>20240914233</v>
      </c>
      <c r="D25" s="15" t="str">
        <f>VLOOKUP(C25,[1]Sheet2!$E$3:$F$33,2,0)</f>
        <v>25</v>
      </c>
      <c r="E25" s="16">
        <v>62.79</v>
      </c>
      <c r="F25" s="16">
        <v>77.33</v>
      </c>
      <c r="G25" s="16">
        <f t="shared" si="1"/>
        <v>71.514</v>
      </c>
      <c r="H25" s="17" t="s">
        <v>11</v>
      </c>
    </row>
    <row r="26" ht="34" customHeight="1" spans="1:8">
      <c r="A26" s="13" t="s">
        <v>38</v>
      </c>
      <c r="B26" s="14" t="s">
        <v>37</v>
      </c>
      <c r="C26" s="13">
        <v>20240914236</v>
      </c>
      <c r="D26" s="15" t="str">
        <f>VLOOKUP(C26,[1]Sheet2!$E$3:$F$33,2,0)</f>
        <v>24</v>
      </c>
      <c r="E26" s="16">
        <v>60.91</v>
      </c>
      <c r="F26" s="16">
        <v>70.83</v>
      </c>
      <c r="G26" s="16">
        <f t="shared" si="1"/>
        <v>66.862</v>
      </c>
      <c r="H26" s="17" t="s">
        <v>11</v>
      </c>
    </row>
    <row r="27" ht="34" customHeight="1" spans="1:8">
      <c r="A27" s="18" t="s">
        <v>39</v>
      </c>
      <c r="B27" s="19" t="s">
        <v>37</v>
      </c>
      <c r="C27" s="18">
        <v>20240914234</v>
      </c>
      <c r="D27" s="18" t="str">
        <f>VLOOKUP(C27,[1]Sheet2!$E$3:$F$33,2,0)</f>
        <v>21</v>
      </c>
      <c r="E27" s="20">
        <v>64.22</v>
      </c>
      <c r="F27" s="20">
        <v>67.17</v>
      </c>
      <c r="G27" s="20">
        <f t="shared" si="1"/>
        <v>65.99</v>
      </c>
      <c r="H27" s="21" t="s">
        <v>20</v>
      </c>
    </row>
    <row r="28" ht="34" customHeight="1" spans="1:8">
      <c r="A28" s="18" t="s">
        <v>40</v>
      </c>
      <c r="B28" s="19" t="s">
        <v>37</v>
      </c>
      <c r="C28" s="18">
        <v>20240914225</v>
      </c>
      <c r="D28" s="18" t="str">
        <f>VLOOKUP(C28,[1]Sheet2!$E$3:$F$33,2,0)</f>
        <v>22</v>
      </c>
      <c r="E28" s="20">
        <v>65.66</v>
      </c>
      <c r="F28" s="20">
        <v>55.5</v>
      </c>
      <c r="G28" s="20" t="s">
        <v>41</v>
      </c>
      <c r="H28" s="21" t="s">
        <v>20</v>
      </c>
    </row>
    <row r="29" ht="34" customHeight="1" spans="1:8">
      <c r="A29" s="13" t="s">
        <v>42</v>
      </c>
      <c r="B29" s="14" t="s">
        <v>43</v>
      </c>
      <c r="C29" s="13">
        <v>20240914223</v>
      </c>
      <c r="D29" s="15" t="str">
        <f>VLOOKUP(C29,[1]Sheet2!$E$3:$F$33,2,0)</f>
        <v>23</v>
      </c>
      <c r="E29" s="16">
        <v>65.4</v>
      </c>
      <c r="F29" s="16">
        <v>82.67</v>
      </c>
      <c r="G29" s="16">
        <f>E29*0.4+F29*0.6</f>
        <v>75.762</v>
      </c>
      <c r="H29" s="17" t="s">
        <v>11</v>
      </c>
    </row>
    <row r="30" ht="34" customHeight="1" spans="1:8">
      <c r="A30" s="13" t="s">
        <v>44</v>
      </c>
      <c r="B30" s="14" t="s">
        <v>45</v>
      </c>
      <c r="C30" s="13">
        <v>20240914211</v>
      </c>
      <c r="D30" s="15" t="str">
        <f>VLOOKUP(C30,[1]Sheet2!$E$3:$F$33,2,0)</f>
        <v>28</v>
      </c>
      <c r="E30" s="16">
        <v>74.19</v>
      </c>
      <c r="F30" s="16">
        <v>81.67</v>
      </c>
      <c r="G30" s="16">
        <f>E30*0.4+F30*0.6</f>
        <v>78.678</v>
      </c>
      <c r="H30" s="17" t="s">
        <v>11</v>
      </c>
    </row>
    <row r="31" ht="34" customHeight="1" spans="1:8">
      <c r="A31" s="13" t="s">
        <v>46</v>
      </c>
      <c r="B31" s="14" t="s">
        <v>45</v>
      </c>
      <c r="C31" s="13">
        <v>20240914221</v>
      </c>
      <c r="D31" s="15" t="str">
        <f>VLOOKUP(C31,[1]Sheet2!$E$3:$F$33,2,0)</f>
        <v>27</v>
      </c>
      <c r="E31" s="16">
        <v>69.46</v>
      </c>
      <c r="F31" s="16">
        <v>82.33</v>
      </c>
      <c r="G31" s="16">
        <f>E31*0.4+F31*0.6</f>
        <v>77.182</v>
      </c>
      <c r="H31" s="17" t="s">
        <v>11</v>
      </c>
    </row>
    <row r="32" ht="34" customHeight="1" spans="1:8">
      <c r="A32" s="18" t="s">
        <v>47</v>
      </c>
      <c r="B32" s="19" t="s">
        <v>45</v>
      </c>
      <c r="C32" s="18">
        <v>20240914207</v>
      </c>
      <c r="D32" s="18" t="str">
        <f>VLOOKUP(C32,[1]Sheet2!$E$3:$F$33,2,0)</f>
        <v>26</v>
      </c>
      <c r="E32" s="20">
        <v>73.43</v>
      </c>
      <c r="F32" s="20">
        <v>76.5</v>
      </c>
      <c r="G32" s="20">
        <f>E32*0.4+F32*0.6</f>
        <v>75.272</v>
      </c>
      <c r="H32" s="21" t="s">
        <v>20</v>
      </c>
    </row>
    <row r="33" ht="34" customHeight="1" spans="1:8">
      <c r="A33" s="18" t="s">
        <v>48</v>
      </c>
      <c r="B33" s="19" t="s">
        <v>45</v>
      </c>
      <c r="C33" s="18">
        <v>20240914203</v>
      </c>
      <c r="D33" s="18" t="str">
        <f>VLOOKUP(C33,[1]Sheet2!$E$3:$F$33,2,0)</f>
        <v>29</v>
      </c>
      <c r="E33" s="20">
        <v>70.62</v>
      </c>
      <c r="F33" s="20">
        <v>71.3333333333333</v>
      </c>
      <c r="G33" s="20">
        <f>E33*0.4+F33*0.6</f>
        <v>71.048</v>
      </c>
      <c r="H33" s="21" t="s">
        <v>20</v>
      </c>
    </row>
  </sheetData>
  <autoFilter xmlns:etc="http://www.wps.cn/officeDocument/2017/etCustomData" ref="A2:E33" etc:filterBottomFollowUsedRange="0">
    <extLst/>
  </autoFilter>
  <sortState ref="A30:J33">
    <sortCondition ref="G30:G33" descending="1"/>
  </sortState>
  <mergeCells count="1">
    <mergeCell ref="A1:H1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Ja沉浮</cp:lastModifiedBy>
  <dcterms:created xsi:type="dcterms:W3CDTF">2023-05-12T11:15:00Z</dcterms:created>
  <dcterms:modified xsi:type="dcterms:W3CDTF">2024-09-30T01:10:07Z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62A35D17D70A454EA218D52B9F612764_12</vt:lpwstr>
  </property>
</Properties>
</file>